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ownloads\"/>
    </mc:Choice>
  </mc:AlternateContent>
  <xr:revisionPtr revIDLastSave="0" documentId="13_ncr:1_{D6FFEB52-0E2E-40B6-B926-553812E789DC}" xr6:coauthVersionLast="37" xr6:coauthVersionMax="37" xr10:uidLastSave="{00000000-0000-0000-0000-000000000000}"/>
  <bookViews>
    <workbookView xWindow="240" yWindow="120" windowWidth="18060" windowHeight="7056" xr2:uid="{00000000-000D-0000-FFFF-FFFF00000000}"/>
  </bookViews>
  <sheets>
    <sheet name="Skole_UspjehUcenikaMatrix" sheetId="1" r:id="rId1"/>
  </sheets>
  <calcPr calcId="179021"/>
</workbook>
</file>

<file path=xl/calcChain.xml><?xml version="1.0" encoding="utf-8"?>
<calcChain xmlns="http://schemas.openxmlformats.org/spreadsheetml/2006/main">
  <c r="AC28" i="1" l="1"/>
  <c r="AB28" i="1"/>
  <c r="V28" i="1"/>
  <c r="U28" i="1"/>
  <c r="T28" i="1"/>
  <c r="S28" i="1"/>
  <c r="R28" i="1"/>
  <c r="Q28" i="1"/>
  <c r="N28" i="1"/>
  <c r="M28" i="1"/>
  <c r="L28" i="1"/>
  <c r="K28" i="1"/>
  <c r="J28" i="1"/>
  <c r="I28" i="1"/>
  <c r="H28" i="1"/>
  <c r="G28" i="1"/>
  <c r="F28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" i="1"/>
  <c r="Z28" i="1" l="1"/>
</calcChain>
</file>

<file path=xl/sharedStrings.xml><?xml version="1.0" encoding="utf-8"?>
<sst xmlns="http://schemas.openxmlformats.org/spreadsheetml/2006/main" count="293" uniqueCount="87">
  <si>
    <t>razred</t>
  </si>
  <si>
    <t>razredni odjel</t>
  </si>
  <si>
    <t>prezime i ime</t>
  </si>
  <si>
    <t>opći uspjeh</t>
  </si>
  <si>
    <t>prosjek</t>
  </si>
  <si>
    <t>broj negativnih ocjena</t>
  </si>
  <si>
    <t>neopravdani sati</t>
  </si>
  <si>
    <t>opravdani sati</t>
  </si>
  <si>
    <t>pedagoška mjera</t>
  </si>
  <si>
    <t>vladanje</t>
  </si>
  <si>
    <t>1.</t>
  </si>
  <si>
    <t>A</t>
  </si>
  <si>
    <t/>
  </si>
  <si>
    <t>Vrlo dobar</t>
  </si>
  <si>
    <t>Uzorno</t>
  </si>
  <si>
    <t>Dobar</t>
  </si>
  <si>
    <t>Usmena opomena</t>
  </si>
  <si>
    <t>Dobro</t>
  </si>
  <si>
    <t>Pisana opomena</t>
  </si>
  <si>
    <t>Odličan</t>
  </si>
  <si>
    <t>Pisana pohvala</t>
  </si>
  <si>
    <t>Bagarić</t>
  </si>
  <si>
    <t>Barišić</t>
  </si>
  <si>
    <t>Begić</t>
  </si>
  <si>
    <t>Burić</t>
  </si>
  <si>
    <t>Cagalj</t>
  </si>
  <si>
    <t>Ćop</t>
  </si>
  <si>
    <t>Erezi</t>
  </si>
  <si>
    <t>Gudelj</t>
  </si>
  <si>
    <t>Hagy</t>
  </si>
  <si>
    <t>Hrelja</t>
  </si>
  <si>
    <t>Klajić</t>
  </si>
  <si>
    <t>Kralj</t>
  </si>
  <si>
    <t>Kraljić</t>
  </si>
  <si>
    <t>Krušelj</t>
  </si>
  <si>
    <t>Kuduz</t>
  </si>
  <si>
    <t>Likvi</t>
  </si>
  <si>
    <t>Lozina</t>
  </si>
  <si>
    <t>Režina</t>
  </si>
  <si>
    <t>Rudež</t>
  </si>
  <si>
    <t>Sanader</t>
  </si>
  <si>
    <t>Šubić</t>
  </si>
  <si>
    <t>Tedić</t>
  </si>
  <si>
    <t>Tužić</t>
  </si>
  <si>
    <t>Uremović</t>
  </si>
  <si>
    <t>Vraz</t>
  </si>
  <si>
    <t>Žuljević</t>
  </si>
  <si>
    <t>Ana</t>
  </si>
  <si>
    <t>Magdalena</t>
  </si>
  <si>
    <t>Marija</t>
  </si>
  <si>
    <t>Petra</t>
  </si>
  <si>
    <t>Luka</t>
  </si>
  <si>
    <t>Veronika</t>
  </si>
  <si>
    <t>Nikola</t>
  </si>
  <si>
    <t>Monika</t>
  </si>
  <si>
    <t>Marina</t>
  </si>
  <si>
    <t>Borna</t>
  </si>
  <si>
    <t>Anđelka</t>
  </si>
  <si>
    <t>Dijana</t>
  </si>
  <si>
    <t>Karla</t>
  </si>
  <si>
    <t>Sanja</t>
  </si>
  <si>
    <t>Daniel</t>
  </si>
  <si>
    <t>Lora</t>
  </si>
  <si>
    <t>Dora</t>
  </si>
  <si>
    <t>Leon</t>
  </si>
  <si>
    <t>Mirela</t>
  </si>
  <si>
    <t>Lucija</t>
  </si>
  <si>
    <t>Ana Lucija</t>
  </si>
  <si>
    <t>Valentina</t>
  </si>
  <si>
    <t>Josip</t>
  </si>
  <si>
    <t>Matični broj</t>
  </si>
  <si>
    <t>Matematika</t>
  </si>
  <si>
    <t>Informatika</t>
  </si>
  <si>
    <t>Hrvatski jezik</t>
  </si>
  <si>
    <t>Kemija</t>
  </si>
  <si>
    <t>Biologija</t>
  </si>
  <si>
    <t>Fizika</t>
  </si>
  <si>
    <t>Njemački jezik 2. strani jezik</t>
  </si>
  <si>
    <t>Njemački jezik 1. strani jezik</t>
  </si>
  <si>
    <t>Engleski jezik  1. strani jezik</t>
  </si>
  <si>
    <t>Tjelesna i zdravstvena kultura</t>
  </si>
  <si>
    <t xml:space="preserve">Geografija </t>
  </si>
  <si>
    <t>Latinski jezik</t>
  </si>
  <si>
    <t>Povijest</t>
  </si>
  <si>
    <t>Vjeronauk</t>
  </si>
  <si>
    <t>Etika</t>
  </si>
  <si>
    <t>Građanski odgoj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</si>
</sst>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.00;\-#,##0.00"/>
    <numFmt numFmtId="165" formatCode="[$-10409]#,##0;\-#,##0"/>
    <numFmt numFmtId="166" formatCode="#,##0_ ;\-#,##0\ 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0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B0C4D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0E68C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6" fillId="0" borderId="0"/>
  </cellStyleXfs>
  <cellXfs count="2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164" fontId="5" fillId="0" borderId="1" xfId="1" applyNumberFormat="1" applyFont="1" applyFill="1" applyBorder="1" applyAlignment="1">
      <alignment vertical="top" wrapText="1" readingOrder="1"/>
    </xf>
    <xf numFmtId="165" fontId="5" fillId="0" borderId="1" xfId="1" applyNumberFormat="1" applyFont="1" applyFill="1" applyBorder="1" applyAlignment="1">
      <alignment horizontal="right" vertical="top" wrapText="1" readingOrder="1"/>
    </xf>
    <xf numFmtId="0" fontId="0" fillId="0" borderId="0" xfId="0"/>
    <xf numFmtId="1" fontId="2" fillId="0" borderId="1" xfId="1" applyNumberFormat="1" applyFont="1" applyFill="1" applyBorder="1" applyAlignment="1">
      <alignment horizontal="center" wrapText="1" readingOrder="1"/>
    </xf>
    <xf numFmtId="2" fontId="2" fillId="0" borderId="1" xfId="1" applyNumberFormat="1" applyFont="1" applyFill="1" applyBorder="1" applyAlignment="1">
      <alignment horizontal="center" wrapText="1" readingOrder="1"/>
    </xf>
    <xf numFmtId="2" fontId="4" fillId="0" borderId="1" xfId="1" applyNumberFormat="1" applyFont="1" applyFill="1" applyBorder="1" applyAlignment="1">
      <alignment horizont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166" fontId="5" fillId="0" borderId="1" xfId="1" applyNumberFormat="1" applyFont="1" applyFill="1" applyBorder="1" applyAlignment="1">
      <alignment horizontal="right" vertical="top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3" fillId="2" borderId="1" xfId="1" applyNumberFormat="1" applyFont="1" applyFill="1" applyBorder="1" applyAlignment="1">
      <alignment horizontal="center" textRotation="90" wrapText="1" readingOrder="1"/>
    </xf>
    <xf numFmtId="0" fontId="1" fillId="3" borderId="0" xfId="0" applyFont="1" applyFill="1" applyBorder="1"/>
    <xf numFmtId="0" fontId="3" fillId="4" borderId="1" xfId="1" applyNumberFormat="1" applyFont="1" applyFill="1" applyBorder="1" applyAlignment="1">
      <alignment horizontal="center" textRotation="90" wrapText="1" readingOrder="1"/>
    </xf>
    <xf numFmtId="1" fontId="0" fillId="0" borderId="0" xfId="0" applyNumberFormat="1"/>
    <xf numFmtId="0" fontId="5" fillId="0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wrapText="1" readingOrder="1"/>
    </xf>
    <xf numFmtId="2" fontId="1" fillId="0" borderId="2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horizontal="center" wrapText="1" readingOrder="1"/>
    </xf>
    <xf numFmtId="0" fontId="1" fillId="3" borderId="2" xfId="1" applyNumberFormat="1" applyFont="1" applyFill="1" applyBorder="1" applyAlignment="1">
      <alignment vertical="top" wrapText="1"/>
    </xf>
    <xf numFmtId="0" fontId="3" fillId="4" borderId="1" xfId="1" applyNumberFormat="1" applyFont="1" applyFill="1" applyBorder="1" applyAlignment="1">
      <alignment horizontal="center" textRotation="90" wrapText="1" readingOrder="1"/>
    </xf>
    <xf numFmtId="0" fontId="3" fillId="2" borderId="1" xfId="1" applyNumberFormat="1" applyFont="1" applyFill="1" applyBorder="1" applyAlignment="1">
      <alignment horizontal="center" textRotation="90" wrapText="1" readingOrder="1"/>
    </xf>
    <xf numFmtId="0" fontId="1" fillId="3" borderId="3" xfId="1" applyNumberFormat="1" applyFont="1" applyFill="1" applyBorder="1" applyAlignment="1">
      <alignment vertical="top" wrapText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F0E6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showGridLines="0" tabSelected="1" workbookViewId="0">
      <selection activeCell="A2" sqref="A2"/>
    </sheetView>
  </sheetViews>
  <sheetFormatPr defaultRowHeight="14.4" x14ac:dyDescent="0.3"/>
  <cols>
    <col min="1" max="1" width="9.44140625" customWidth="1"/>
    <col min="2" max="2" width="5.44140625" customWidth="1"/>
    <col min="3" max="3" width="7.44140625" customWidth="1"/>
    <col min="4" max="4" width="11.109375" customWidth="1"/>
    <col min="5" max="5" width="13.6640625" customWidth="1"/>
    <col min="6" max="14" width="5.44140625" customWidth="1"/>
    <col min="15" max="15" width="4" customWidth="1"/>
    <col min="16" max="16" width="1.33203125" customWidth="1"/>
    <col min="17" max="23" width="5.44140625" customWidth="1"/>
    <col min="24" max="24" width="9.109375" customWidth="1"/>
    <col min="25" max="25" width="8.109375" customWidth="1"/>
    <col min="26" max="26" width="4" customWidth="1"/>
    <col min="27" max="29" width="8.109375" customWidth="1"/>
    <col min="30" max="30" width="21.5546875" customWidth="1"/>
    <col min="31" max="31" width="15.33203125" customWidth="1"/>
    <col min="32" max="32" width="39.109375" customWidth="1"/>
  </cols>
  <sheetData>
    <row r="1" spans="1:31" s="15" customFormat="1" ht="141.75" customHeight="1" x14ac:dyDescent="0.3">
      <c r="A1" s="13" t="s">
        <v>70</v>
      </c>
      <c r="B1" s="14" t="s">
        <v>0</v>
      </c>
      <c r="C1" s="14" t="s">
        <v>1</v>
      </c>
      <c r="D1" s="24" t="s">
        <v>2</v>
      </c>
      <c r="E1" s="25"/>
      <c r="F1" s="16" t="s">
        <v>71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6" t="s">
        <v>77</v>
      </c>
      <c r="M1" s="16" t="s">
        <v>78</v>
      </c>
      <c r="N1" s="16" t="s">
        <v>79</v>
      </c>
      <c r="O1" s="26" t="s">
        <v>80</v>
      </c>
      <c r="P1" s="25"/>
      <c r="Q1" s="16" t="s">
        <v>81</v>
      </c>
      <c r="R1" s="16" t="s">
        <v>82</v>
      </c>
      <c r="S1" s="16" t="s">
        <v>83</v>
      </c>
      <c r="T1" s="16" t="s">
        <v>84</v>
      </c>
      <c r="U1" s="16" t="s">
        <v>85</v>
      </c>
      <c r="V1" s="16" t="s">
        <v>86</v>
      </c>
      <c r="W1" s="27" t="s">
        <v>3</v>
      </c>
      <c r="X1" s="28"/>
      <c r="Y1" s="25"/>
      <c r="Z1" s="14" t="s">
        <v>4</v>
      </c>
      <c r="AA1" s="14" t="s">
        <v>5</v>
      </c>
      <c r="AB1" s="14" t="s">
        <v>6</v>
      </c>
      <c r="AC1" s="14" t="s">
        <v>7</v>
      </c>
      <c r="AD1" s="13" t="s">
        <v>8</v>
      </c>
      <c r="AE1" s="13" t="s">
        <v>9</v>
      </c>
    </row>
    <row r="2" spans="1:31" ht="15.6" x14ac:dyDescent="0.3">
      <c r="A2" s="17">
        <v>435180</v>
      </c>
      <c r="B2" s="2" t="s">
        <v>10</v>
      </c>
      <c r="C2" s="3" t="s">
        <v>11</v>
      </c>
      <c r="D2" s="7" t="s">
        <v>21</v>
      </c>
      <c r="E2" s="7" t="s">
        <v>47</v>
      </c>
      <c r="F2" s="8">
        <v>3</v>
      </c>
      <c r="G2" s="8">
        <v>3</v>
      </c>
      <c r="H2" s="2">
        <v>4</v>
      </c>
      <c r="I2" s="2">
        <v>4</v>
      </c>
      <c r="J2" s="2">
        <v>2</v>
      </c>
      <c r="K2" s="2">
        <v>3</v>
      </c>
      <c r="L2" s="10" t="s">
        <v>12</v>
      </c>
      <c r="M2" s="2">
        <v>3</v>
      </c>
      <c r="N2" s="10" t="s">
        <v>12</v>
      </c>
      <c r="O2" s="22">
        <v>5</v>
      </c>
      <c r="P2" s="23"/>
      <c r="Q2" s="2">
        <v>5</v>
      </c>
      <c r="R2" s="2">
        <v>3</v>
      </c>
      <c r="S2" s="2">
        <v>3</v>
      </c>
      <c r="T2" s="8">
        <v>5</v>
      </c>
      <c r="U2" s="10" t="s">
        <v>12</v>
      </c>
      <c r="V2" s="2">
        <v>5</v>
      </c>
      <c r="W2" s="22" t="s">
        <v>13</v>
      </c>
      <c r="X2" s="21"/>
      <c r="Y2" s="19"/>
      <c r="Z2" s="11">
        <f t="shared" ref="Z2:Z27" si="0">AVERAGE(F2:V2)</f>
        <v>3.6923076923076925</v>
      </c>
      <c r="AA2" s="1">
        <v>0</v>
      </c>
      <c r="AB2" s="1">
        <v>2</v>
      </c>
      <c r="AC2" s="1">
        <v>49</v>
      </c>
      <c r="AD2" s="3" t="s">
        <v>12</v>
      </c>
      <c r="AE2" s="3" t="s">
        <v>14</v>
      </c>
    </row>
    <row r="3" spans="1:31" x14ac:dyDescent="0.3">
      <c r="A3" s="17">
        <v>75381</v>
      </c>
      <c r="B3" s="2" t="s">
        <v>10</v>
      </c>
      <c r="C3" s="3" t="s">
        <v>11</v>
      </c>
      <c r="D3" s="7" t="s">
        <v>22</v>
      </c>
      <c r="E3" s="7" t="s">
        <v>48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>
        <v>2</v>
      </c>
      <c r="L3" s="2">
        <v>3</v>
      </c>
      <c r="M3" s="10" t="s">
        <v>12</v>
      </c>
      <c r="N3" s="2">
        <v>2</v>
      </c>
      <c r="O3" s="22">
        <v>5</v>
      </c>
      <c r="P3" s="23"/>
      <c r="Q3" s="2">
        <v>3</v>
      </c>
      <c r="R3" s="2">
        <v>2</v>
      </c>
      <c r="S3" s="2">
        <v>2</v>
      </c>
      <c r="T3" s="9"/>
      <c r="U3" s="2">
        <v>4</v>
      </c>
      <c r="V3" s="10" t="s">
        <v>12</v>
      </c>
      <c r="W3" s="22" t="s">
        <v>15</v>
      </c>
      <c r="X3" s="21"/>
      <c r="Y3" s="19"/>
      <c r="Z3" s="11">
        <f t="shared" si="0"/>
        <v>2.5384615384615383</v>
      </c>
      <c r="AA3" s="1">
        <v>0</v>
      </c>
      <c r="AB3" s="1">
        <v>2</v>
      </c>
      <c r="AC3" s="1">
        <v>208</v>
      </c>
      <c r="AD3" s="3" t="s">
        <v>12</v>
      </c>
      <c r="AE3" s="3" t="s">
        <v>14</v>
      </c>
    </row>
    <row r="4" spans="1:31" x14ac:dyDescent="0.3">
      <c r="A4" s="17">
        <v>206307</v>
      </c>
      <c r="B4" s="2" t="s">
        <v>10</v>
      </c>
      <c r="C4" s="3" t="s">
        <v>11</v>
      </c>
      <c r="D4" s="7" t="s">
        <v>23</v>
      </c>
      <c r="E4" s="7" t="s">
        <v>49</v>
      </c>
      <c r="F4" s="2">
        <v>2</v>
      </c>
      <c r="G4" s="2">
        <v>3</v>
      </c>
      <c r="H4" s="2">
        <v>2</v>
      </c>
      <c r="I4" s="2">
        <v>3</v>
      </c>
      <c r="J4" s="2">
        <v>3</v>
      </c>
      <c r="K4" s="2">
        <v>2</v>
      </c>
      <c r="L4" s="10" t="s">
        <v>12</v>
      </c>
      <c r="M4" s="10" t="s">
        <v>12</v>
      </c>
      <c r="N4" s="2">
        <v>2</v>
      </c>
      <c r="O4" s="22">
        <v>5</v>
      </c>
      <c r="P4" s="23"/>
      <c r="Q4" s="2">
        <v>3</v>
      </c>
      <c r="R4" s="2">
        <v>3</v>
      </c>
      <c r="S4" s="2">
        <v>3</v>
      </c>
      <c r="T4" s="2">
        <v>5</v>
      </c>
      <c r="U4" s="10" t="s">
        <v>12</v>
      </c>
      <c r="V4" s="2">
        <v>5</v>
      </c>
      <c r="W4" s="22" t="s">
        <v>15</v>
      </c>
      <c r="X4" s="21"/>
      <c r="Y4" s="19"/>
      <c r="Z4" s="11">
        <f t="shared" si="0"/>
        <v>3.1538461538461537</v>
      </c>
      <c r="AA4" s="1">
        <v>0</v>
      </c>
      <c r="AB4" s="1">
        <v>1</v>
      </c>
      <c r="AC4" s="1">
        <v>62</v>
      </c>
      <c r="AD4" s="3" t="s">
        <v>12</v>
      </c>
      <c r="AE4" s="3" t="s">
        <v>14</v>
      </c>
    </row>
    <row r="5" spans="1:31" x14ac:dyDescent="0.3">
      <c r="A5" s="17">
        <v>188828</v>
      </c>
      <c r="B5" s="2" t="s">
        <v>10</v>
      </c>
      <c r="C5" s="3" t="s">
        <v>11</v>
      </c>
      <c r="D5" s="7" t="s">
        <v>24</v>
      </c>
      <c r="E5" s="7" t="s">
        <v>50</v>
      </c>
      <c r="F5" s="2">
        <v>2</v>
      </c>
      <c r="G5" s="2">
        <v>3</v>
      </c>
      <c r="H5" s="2">
        <v>3</v>
      </c>
      <c r="I5" s="2">
        <v>3</v>
      </c>
      <c r="J5" s="2">
        <v>2</v>
      </c>
      <c r="K5" s="2">
        <v>2</v>
      </c>
      <c r="L5" s="2">
        <v>3</v>
      </c>
      <c r="M5" s="10" t="s">
        <v>12</v>
      </c>
      <c r="N5" s="2">
        <v>2</v>
      </c>
      <c r="O5" s="22">
        <v>5</v>
      </c>
      <c r="P5" s="23"/>
      <c r="Q5" s="2">
        <v>4</v>
      </c>
      <c r="R5" s="2">
        <v>2</v>
      </c>
      <c r="S5" s="2">
        <v>2</v>
      </c>
      <c r="T5" s="2">
        <v>4</v>
      </c>
      <c r="U5" s="10" t="s">
        <v>12</v>
      </c>
      <c r="V5" s="10" t="s">
        <v>12</v>
      </c>
      <c r="W5" s="22" t="s">
        <v>15</v>
      </c>
      <c r="X5" s="21"/>
      <c r="Y5" s="19"/>
      <c r="Z5" s="11">
        <f t="shared" si="0"/>
        <v>2.8461538461538463</v>
      </c>
      <c r="AA5" s="1">
        <v>0</v>
      </c>
      <c r="AB5" s="1">
        <v>0</v>
      </c>
      <c r="AC5" s="1">
        <v>94</v>
      </c>
      <c r="AD5" s="3" t="s">
        <v>12</v>
      </c>
      <c r="AE5" s="3" t="s">
        <v>14</v>
      </c>
    </row>
    <row r="6" spans="1:31" x14ac:dyDescent="0.3">
      <c r="A6" s="17">
        <v>593524</v>
      </c>
      <c r="B6" s="2" t="s">
        <v>10</v>
      </c>
      <c r="C6" s="3" t="s">
        <v>11</v>
      </c>
      <c r="D6" s="7" t="s">
        <v>25</v>
      </c>
      <c r="E6" s="7" t="s">
        <v>51</v>
      </c>
      <c r="F6" s="2">
        <v>2</v>
      </c>
      <c r="G6" s="2">
        <v>3</v>
      </c>
      <c r="H6" s="2">
        <v>2</v>
      </c>
      <c r="I6" s="2">
        <v>3</v>
      </c>
      <c r="J6" s="2">
        <v>2</v>
      </c>
      <c r="K6" s="2">
        <v>2</v>
      </c>
      <c r="L6" s="10" t="s">
        <v>12</v>
      </c>
      <c r="M6" s="2">
        <v>2</v>
      </c>
      <c r="N6" s="10" t="s">
        <v>12</v>
      </c>
      <c r="O6" s="22">
        <v>5</v>
      </c>
      <c r="P6" s="23"/>
      <c r="Q6" s="2">
        <v>4</v>
      </c>
      <c r="R6" s="2">
        <v>2</v>
      </c>
      <c r="S6" s="2">
        <v>2</v>
      </c>
      <c r="T6" s="2">
        <v>5</v>
      </c>
      <c r="U6" s="10" t="s">
        <v>12</v>
      </c>
      <c r="V6" s="2">
        <v>5</v>
      </c>
      <c r="W6" s="22" t="s">
        <v>15</v>
      </c>
      <c r="X6" s="21"/>
      <c r="Y6" s="19"/>
      <c r="Z6" s="11">
        <f t="shared" si="0"/>
        <v>3</v>
      </c>
      <c r="AA6" s="1">
        <v>0</v>
      </c>
      <c r="AB6" s="1">
        <v>2</v>
      </c>
      <c r="AC6" s="1">
        <v>36</v>
      </c>
      <c r="AD6" s="3" t="s">
        <v>16</v>
      </c>
      <c r="AE6" s="3" t="s">
        <v>17</v>
      </c>
    </row>
    <row r="7" spans="1:31" x14ac:dyDescent="0.3">
      <c r="A7" s="17">
        <v>437438</v>
      </c>
      <c r="B7" s="2" t="s">
        <v>10</v>
      </c>
      <c r="C7" s="3" t="s">
        <v>11</v>
      </c>
      <c r="D7" s="7" t="s">
        <v>26</v>
      </c>
      <c r="E7" s="7" t="s">
        <v>52</v>
      </c>
      <c r="F7" s="2">
        <v>2</v>
      </c>
      <c r="G7" s="2">
        <v>3</v>
      </c>
      <c r="H7" s="2">
        <v>3</v>
      </c>
      <c r="I7" s="2">
        <v>2</v>
      </c>
      <c r="J7" s="2">
        <v>2</v>
      </c>
      <c r="K7" s="2">
        <v>3</v>
      </c>
      <c r="L7" s="10" t="s">
        <v>12</v>
      </c>
      <c r="M7" s="2">
        <v>3</v>
      </c>
      <c r="N7" s="10" t="s">
        <v>12</v>
      </c>
      <c r="O7" s="22">
        <v>5</v>
      </c>
      <c r="P7" s="23"/>
      <c r="Q7" s="2">
        <v>3</v>
      </c>
      <c r="R7" s="2">
        <v>2</v>
      </c>
      <c r="S7" s="2">
        <v>2</v>
      </c>
      <c r="T7" s="2">
        <v>5</v>
      </c>
      <c r="U7" s="10" t="s">
        <v>12</v>
      </c>
      <c r="V7" s="2">
        <v>4</v>
      </c>
      <c r="W7" s="22" t="s">
        <v>15</v>
      </c>
      <c r="X7" s="21"/>
      <c r="Y7" s="19"/>
      <c r="Z7" s="11">
        <f t="shared" si="0"/>
        <v>3</v>
      </c>
      <c r="AA7" s="1">
        <v>0</v>
      </c>
      <c r="AB7" s="1">
        <v>1</v>
      </c>
      <c r="AC7" s="1">
        <v>116</v>
      </c>
      <c r="AD7" s="3" t="s">
        <v>12</v>
      </c>
      <c r="AE7" s="3" t="s">
        <v>14</v>
      </c>
    </row>
    <row r="8" spans="1:31" ht="15.6" x14ac:dyDescent="0.3">
      <c r="A8" s="17">
        <v>584376</v>
      </c>
      <c r="B8" s="2" t="s">
        <v>10</v>
      </c>
      <c r="C8" s="3" t="s">
        <v>11</v>
      </c>
      <c r="D8" s="7" t="s">
        <v>27</v>
      </c>
      <c r="E8" s="7" t="s">
        <v>53</v>
      </c>
      <c r="F8" s="2">
        <v>3</v>
      </c>
      <c r="G8" s="2">
        <v>4</v>
      </c>
      <c r="H8" s="2">
        <v>4</v>
      </c>
      <c r="I8" s="2">
        <v>4</v>
      </c>
      <c r="J8" s="2">
        <v>3</v>
      </c>
      <c r="K8" s="2">
        <v>3</v>
      </c>
      <c r="L8" s="10" t="s">
        <v>12</v>
      </c>
      <c r="M8" s="2">
        <v>4</v>
      </c>
      <c r="N8" s="10" t="s">
        <v>12</v>
      </c>
      <c r="O8" s="22">
        <v>5</v>
      </c>
      <c r="P8" s="23"/>
      <c r="Q8" s="2">
        <v>4</v>
      </c>
      <c r="R8" s="2">
        <v>4</v>
      </c>
      <c r="S8" s="2">
        <v>4</v>
      </c>
      <c r="T8" s="10" t="s">
        <v>12</v>
      </c>
      <c r="U8" s="2">
        <v>5</v>
      </c>
      <c r="V8" s="2">
        <v>5</v>
      </c>
      <c r="W8" s="22" t="s">
        <v>13</v>
      </c>
      <c r="X8" s="21"/>
      <c r="Y8" s="19"/>
      <c r="Z8" s="11">
        <f t="shared" si="0"/>
        <v>4</v>
      </c>
      <c r="AA8" s="1">
        <v>0</v>
      </c>
      <c r="AB8" s="1">
        <v>3</v>
      </c>
      <c r="AC8" s="1">
        <v>74</v>
      </c>
      <c r="AD8" s="3" t="s">
        <v>12</v>
      </c>
      <c r="AE8" s="3" t="s">
        <v>14</v>
      </c>
    </row>
    <row r="9" spans="1:31" x14ac:dyDescent="0.3">
      <c r="A9" s="17">
        <v>188818</v>
      </c>
      <c r="B9" s="2" t="s">
        <v>10</v>
      </c>
      <c r="C9" s="3" t="s">
        <v>11</v>
      </c>
      <c r="D9" s="7" t="s">
        <v>28</v>
      </c>
      <c r="E9" s="7" t="s">
        <v>54</v>
      </c>
      <c r="F9" s="2">
        <v>2</v>
      </c>
      <c r="G9" s="2">
        <v>3</v>
      </c>
      <c r="H9" s="2">
        <v>3</v>
      </c>
      <c r="I9" s="2">
        <v>3</v>
      </c>
      <c r="J9" s="2">
        <v>2</v>
      </c>
      <c r="K9" s="2">
        <v>2</v>
      </c>
      <c r="L9" s="10" t="s">
        <v>12</v>
      </c>
      <c r="M9" s="2">
        <v>3</v>
      </c>
      <c r="N9" s="10" t="s">
        <v>12</v>
      </c>
      <c r="O9" s="22">
        <v>5</v>
      </c>
      <c r="P9" s="23"/>
      <c r="Q9" s="2">
        <v>3</v>
      </c>
      <c r="R9" s="2">
        <v>2</v>
      </c>
      <c r="S9" s="2">
        <v>2</v>
      </c>
      <c r="T9" s="2">
        <v>5</v>
      </c>
      <c r="U9" s="10" t="s">
        <v>12</v>
      </c>
      <c r="V9" s="2">
        <v>5</v>
      </c>
      <c r="W9" s="22" t="s">
        <v>15</v>
      </c>
      <c r="X9" s="21"/>
      <c r="Y9" s="19"/>
      <c r="Z9" s="11">
        <f t="shared" si="0"/>
        <v>3.0769230769230771</v>
      </c>
      <c r="AA9" s="1">
        <v>0</v>
      </c>
      <c r="AB9" s="1">
        <v>1</v>
      </c>
      <c r="AC9" s="1">
        <v>90</v>
      </c>
      <c r="AD9" s="3" t="s">
        <v>12</v>
      </c>
      <c r="AE9" s="3" t="s">
        <v>14</v>
      </c>
    </row>
    <row r="10" spans="1:31" ht="15.6" x14ac:dyDescent="0.3">
      <c r="A10" s="17">
        <v>130176</v>
      </c>
      <c r="B10" s="2" t="s">
        <v>10</v>
      </c>
      <c r="C10" s="3" t="s">
        <v>11</v>
      </c>
      <c r="D10" s="7" t="s">
        <v>29</v>
      </c>
      <c r="E10" s="7" t="s">
        <v>55</v>
      </c>
      <c r="F10" s="2">
        <v>3</v>
      </c>
      <c r="G10" s="2">
        <v>3</v>
      </c>
      <c r="H10" s="2">
        <v>3</v>
      </c>
      <c r="I10" s="2">
        <v>3</v>
      </c>
      <c r="J10" s="2">
        <v>3</v>
      </c>
      <c r="K10" s="2">
        <v>3</v>
      </c>
      <c r="L10" s="10" t="s">
        <v>12</v>
      </c>
      <c r="M10" s="2">
        <v>3</v>
      </c>
      <c r="N10" s="10" t="s">
        <v>12</v>
      </c>
      <c r="O10" s="22">
        <v>5</v>
      </c>
      <c r="P10" s="23"/>
      <c r="Q10" s="2">
        <v>4</v>
      </c>
      <c r="R10" s="2">
        <v>3</v>
      </c>
      <c r="S10" s="2">
        <v>3</v>
      </c>
      <c r="T10" s="10" t="s">
        <v>12</v>
      </c>
      <c r="U10" s="2">
        <v>5</v>
      </c>
      <c r="V10" s="2">
        <v>5</v>
      </c>
      <c r="W10" s="22" t="s">
        <v>13</v>
      </c>
      <c r="X10" s="21"/>
      <c r="Y10" s="19"/>
      <c r="Z10" s="11">
        <f t="shared" si="0"/>
        <v>3.5384615384615383</v>
      </c>
      <c r="AA10" s="1">
        <v>0</v>
      </c>
      <c r="AB10" s="1">
        <v>0</v>
      </c>
      <c r="AC10" s="1">
        <v>50</v>
      </c>
      <c r="AD10" s="3" t="s">
        <v>12</v>
      </c>
      <c r="AE10" s="3" t="s">
        <v>14</v>
      </c>
    </row>
    <row r="11" spans="1:31" ht="15.6" x14ac:dyDescent="0.3">
      <c r="A11" s="17">
        <v>400647</v>
      </c>
      <c r="B11" s="2" t="s">
        <v>10</v>
      </c>
      <c r="C11" s="3" t="s">
        <v>11</v>
      </c>
      <c r="D11" s="7" t="s">
        <v>30</v>
      </c>
      <c r="E11" s="7" t="s">
        <v>56</v>
      </c>
      <c r="F11" s="2">
        <v>3</v>
      </c>
      <c r="G11" s="2">
        <v>4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10" t="s">
        <v>12</v>
      </c>
      <c r="N11" s="2">
        <v>4</v>
      </c>
      <c r="O11" s="22">
        <v>5</v>
      </c>
      <c r="P11" s="23"/>
      <c r="Q11" s="2">
        <v>4</v>
      </c>
      <c r="R11" s="2">
        <v>3</v>
      </c>
      <c r="S11" s="2">
        <v>3</v>
      </c>
      <c r="T11" s="10" t="s">
        <v>12</v>
      </c>
      <c r="U11" s="2">
        <v>5</v>
      </c>
      <c r="V11" s="10" t="s">
        <v>12</v>
      </c>
      <c r="W11" s="22" t="s">
        <v>13</v>
      </c>
      <c r="X11" s="21"/>
      <c r="Y11" s="19"/>
      <c r="Z11" s="11">
        <f t="shared" si="0"/>
        <v>3.5384615384615383</v>
      </c>
      <c r="AA11" s="1">
        <v>0</v>
      </c>
      <c r="AB11" s="1">
        <v>4</v>
      </c>
      <c r="AC11" s="1">
        <v>83</v>
      </c>
      <c r="AD11" s="3" t="s">
        <v>18</v>
      </c>
      <c r="AE11" s="3" t="s">
        <v>17</v>
      </c>
    </row>
    <row r="12" spans="1:31" x14ac:dyDescent="0.3">
      <c r="A12" s="17">
        <v>394581</v>
      </c>
      <c r="B12" s="2" t="s">
        <v>10</v>
      </c>
      <c r="C12" s="3" t="s">
        <v>11</v>
      </c>
      <c r="D12" s="7" t="s">
        <v>31</v>
      </c>
      <c r="E12" s="7" t="s">
        <v>57</v>
      </c>
      <c r="F12" s="2">
        <v>2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4</v>
      </c>
      <c r="M12" s="10" t="s">
        <v>12</v>
      </c>
      <c r="N12" s="2">
        <v>3</v>
      </c>
      <c r="O12" s="22">
        <v>5</v>
      </c>
      <c r="P12" s="23"/>
      <c r="Q12" s="2">
        <v>4</v>
      </c>
      <c r="R12" s="2">
        <v>3</v>
      </c>
      <c r="S12" s="2">
        <v>3</v>
      </c>
      <c r="T12" s="10" t="s">
        <v>12</v>
      </c>
      <c r="U12" s="2">
        <v>5</v>
      </c>
      <c r="V12" s="10" t="s">
        <v>12</v>
      </c>
      <c r="W12" s="22" t="s">
        <v>15</v>
      </c>
      <c r="X12" s="21"/>
      <c r="Y12" s="19"/>
      <c r="Z12" s="11">
        <f t="shared" si="0"/>
        <v>3.3846153846153846</v>
      </c>
      <c r="AA12" s="1">
        <v>0</v>
      </c>
      <c r="AB12" s="1">
        <v>0</v>
      </c>
      <c r="AC12" s="1">
        <v>28</v>
      </c>
      <c r="AD12" s="3" t="s">
        <v>12</v>
      </c>
      <c r="AE12" s="3" t="s">
        <v>14</v>
      </c>
    </row>
    <row r="13" spans="1:31" ht="15.6" x14ac:dyDescent="0.3">
      <c r="A13" s="17">
        <v>103242</v>
      </c>
      <c r="B13" s="2" t="s">
        <v>10</v>
      </c>
      <c r="C13" s="3" t="s">
        <v>11</v>
      </c>
      <c r="D13" s="7" t="s">
        <v>32</v>
      </c>
      <c r="E13" s="7" t="s">
        <v>58</v>
      </c>
      <c r="F13" s="2">
        <v>5</v>
      </c>
      <c r="G13" s="2">
        <v>3</v>
      </c>
      <c r="H13" s="2">
        <v>5</v>
      </c>
      <c r="I13" s="2">
        <v>5</v>
      </c>
      <c r="J13" s="2">
        <v>5</v>
      </c>
      <c r="K13" s="2">
        <v>4</v>
      </c>
      <c r="L13" s="10" t="s">
        <v>12</v>
      </c>
      <c r="M13" s="2">
        <v>5</v>
      </c>
      <c r="N13" s="10" t="s">
        <v>12</v>
      </c>
      <c r="O13" s="22">
        <v>5</v>
      </c>
      <c r="P13" s="23"/>
      <c r="Q13" s="2">
        <v>5</v>
      </c>
      <c r="R13" s="2">
        <v>5</v>
      </c>
      <c r="S13" s="2">
        <v>5</v>
      </c>
      <c r="T13" s="2">
        <v>5</v>
      </c>
      <c r="U13" s="10" t="s">
        <v>12</v>
      </c>
      <c r="V13" s="2">
        <v>5</v>
      </c>
      <c r="W13" s="22" t="s">
        <v>19</v>
      </c>
      <c r="X13" s="21"/>
      <c r="Y13" s="19"/>
      <c r="Z13" s="11">
        <f t="shared" si="0"/>
        <v>4.7692307692307692</v>
      </c>
      <c r="AA13" s="1">
        <v>0</v>
      </c>
      <c r="AB13" s="1">
        <v>0</v>
      </c>
      <c r="AC13" s="1">
        <v>76</v>
      </c>
      <c r="AD13" s="3" t="s">
        <v>20</v>
      </c>
      <c r="AE13" s="3" t="s">
        <v>14</v>
      </c>
    </row>
    <row r="14" spans="1:31" x14ac:dyDescent="0.3">
      <c r="A14" s="17">
        <v>58198</v>
      </c>
      <c r="B14" s="2" t="s">
        <v>10</v>
      </c>
      <c r="C14" s="3" t="s">
        <v>11</v>
      </c>
      <c r="D14" s="7" t="s">
        <v>33</v>
      </c>
      <c r="E14" s="7" t="s">
        <v>59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10" t="s">
        <v>12</v>
      </c>
      <c r="M14" s="2">
        <v>2</v>
      </c>
      <c r="N14" s="10" t="s">
        <v>12</v>
      </c>
      <c r="O14" s="22">
        <v>5</v>
      </c>
      <c r="P14" s="23"/>
      <c r="Q14" s="2">
        <v>3</v>
      </c>
      <c r="R14" s="2">
        <v>3</v>
      </c>
      <c r="S14" s="2">
        <v>2</v>
      </c>
      <c r="T14" s="2">
        <v>4</v>
      </c>
      <c r="U14" s="10" t="s">
        <v>12</v>
      </c>
      <c r="V14" s="2">
        <v>4</v>
      </c>
      <c r="W14" s="22" t="s">
        <v>15</v>
      </c>
      <c r="X14" s="21"/>
      <c r="Y14" s="19"/>
      <c r="Z14" s="11">
        <f t="shared" si="0"/>
        <v>2.6923076923076925</v>
      </c>
      <c r="AA14" s="1">
        <v>0</v>
      </c>
      <c r="AB14" s="1">
        <v>9</v>
      </c>
      <c r="AC14" s="1">
        <v>74</v>
      </c>
      <c r="AD14" s="3" t="s">
        <v>18</v>
      </c>
      <c r="AE14" s="3" t="s">
        <v>17</v>
      </c>
    </row>
    <row r="15" spans="1:31" x14ac:dyDescent="0.3">
      <c r="A15" s="17">
        <v>370821</v>
      </c>
      <c r="B15" s="2" t="s">
        <v>10</v>
      </c>
      <c r="C15" s="3" t="s">
        <v>11</v>
      </c>
      <c r="D15" s="7" t="s">
        <v>34</v>
      </c>
      <c r="E15" s="7" t="s">
        <v>56</v>
      </c>
      <c r="F15" s="2">
        <v>3</v>
      </c>
      <c r="G15" s="2">
        <v>2</v>
      </c>
      <c r="H15" s="2">
        <v>4</v>
      </c>
      <c r="I15" s="2">
        <v>4</v>
      </c>
      <c r="J15" s="2">
        <v>3</v>
      </c>
      <c r="K15" s="2">
        <v>3</v>
      </c>
      <c r="L15" s="2">
        <v>3</v>
      </c>
      <c r="M15" s="10" t="s">
        <v>12</v>
      </c>
      <c r="N15" s="2">
        <v>3</v>
      </c>
      <c r="O15" s="22">
        <v>5</v>
      </c>
      <c r="P15" s="23"/>
      <c r="Q15" s="2">
        <v>4</v>
      </c>
      <c r="R15" s="2">
        <v>3</v>
      </c>
      <c r="S15" s="2">
        <v>2</v>
      </c>
      <c r="T15" s="10" t="s">
        <v>12</v>
      </c>
      <c r="U15" s="2">
        <v>4</v>
      </c>
      <c r="V15" s="10" t="s">
        <v>12</v>
      </c>
      <c r="W15" s="22" t="s">
        <v>15</v>
      </c>
      <c r="X15" s="21"/>
      <c r="Y15" s="19"/>
      <c r="Z15" s="11">
        <f t="shared" si="0"/>
        <v>3.3076923076923075</v>
      </c>
      <c r="AA15" s="1">
        <v>0</v>
      </c>
      <c r="AB15" s="1">
        <v>2</v>
      </c>
      <c r="AC15" s="1">
        <v>126</v>
      </c>
      <c r="AD15" s="3" t="s">
        <v>12</v>
      </c>
      <c r="AE15" s="3" t="s">
        <v>14</v>
      </c>
    </row>
    <row r="16" spans="1:31" x14ac:dyDescent="0.3">
      <c r="A16" s="17">
        <v>369715</v>
      </c>
      <c r="B16" s="2" t="s">
        <v>10</v>
      </c>
      <c r="C16" s="3" t="s">
        <v>11</v>
      </c>
      <c r="D16" s="7" t="s">
        <v>35</v>
      </c>
      <c r="E16" s="7" t="s">
        <v>60</v>
      </c>
      <c r="F16" s="2">
        <v>2</v>
      </c>
      <c r="G16" s="2">
        <v>2</v>
      </c>
      <c r="H16" s="2">
        <v>3</v>
      </c>
      <c r="I16" s="2">
        <v>3</v>
      </c>
      <c r="J16" s="2">
        <v>3</v>
      </c>
      <c r="K16" s="2">
        <v>2</v>
      </c>
      <c r="L16" s="2">
        <v>4</v>
      </c>
      <c r="M16" s="10" t="s">
        <v>12</v>
      </c>
      <c r="N16" s="2">
        <v>4</v>
      </c>
      <c r="O16" s="22">
        <v>5</v>
      </c>
      <c r="P16" s="23"/>
      <c r="Q16" s="2">
        <v>3</v>
      </c>
      <c r="R16" s="2">
        <v>2</v>
      </c>
      <c r="S16" s="2">
        <v>3</v>
      </c>
      <c r="T16" s="10" t="s">
        <v>12</v>
      </c>
      <c r="U16" s="2">
        <v>4</v>
      </c>
      <c r="V16" s="10" t="s">
        <v>12</v>
      </c>
      <c r="W16" s="22" t="s">
        <v>15</v>
      </c>
      <c r="X16" s="21"/>
      <c r="Y16" s="19"/>
      <c r="Z16" s="11">
        <f t="shared" si="0"/>
        <v>3.0769230769230771</v>
      </c>
      <c r="AA16" s="1">
        <v>0</v>
      </c>
      <c r="AB16" s="1">
        <v>3</v>
      </c>
      <c r="AC16" s="1">
        <v>73</v>
      </c>
      <c r="AD16" s="3" t="s">
        <v>12</v>
      </c>
      <c r="AE16" s="3" t="s">
        <v>14</v>
      </c>
    </row>
    <row r="17" spans="1:31" x14ac:dyDescent="0.3">
      <c r="A17" s="17">
        <v>478205</v>
      </c>
      <c r="B17" s="2" t="s">
        <v>10</v>
      </c>
      <c r="C17" s="3" t="s">
        <v>11</v>
      </c>
      <c r="D17" s="7" t="s">
        <v>36</v>
      </c>
      <c r="E17" s="7" t="s">
        <v>61</v>
      </c>
      <c r="F17" s="2">
        <v>2</v>
      </c>
      <c r="G17" s="2">
        <v>3</v>
      </c>
      <c r="H17" s="2">
        <v>3</v>
      </c>
      <c r="I17" s="2">
        <v>2</v>
      </c>
      <c r="J17" s="2">
        <v>2</v>
      </c>
      <c r="K17" s="2">
        <v>2</v>
      </c>
      <c r="L17" s="10" t="s">
        <v>12</v>
      </c>
      <c r="M17" s="10" t="s">
        <v>12</v>
      </c>
      <c r="N17" s="2">
        <v>2</v>
      </c>
      <c r="O17" s="22">
        <v>5</v>
      </c>
      <c r="P17" s="23"/>
      <c r="Q17" s="2">
        <v>4</v>
      </c>
      <c r="R17" s="2">
        <v>3</v>
      </c>
      <c r="S17" s="2">
        <v>2</v>
      </c>
      <c r="T17" s="2">
        <v>4</v>
      </c>
      <c r="U17" s="10" t="s">
        <v>12</v>
      </c>
      <c r="V17" s="2">
        <v>4</v>
      </c>
      <c r="W17" s="22" t="s">
        <v>15</v>
      </c>
      <c r="X17" s="21"/>
      <c r="Y17" s="19"/>
      <c r="Z17" s="11">
        <f t="shared" si="0"/>
        <v>2.9230769230769229</v>
      </c>
      <c r="AA17" s="1">
        <v>0</v>
      </c>
      <c r="AB17" s="1">
        <v>6</v>
      </c>
      <c r="AC17" s="1">
        <v>89</v>
      </c>
      <c r="AD17" s="3" t="s">
        <v>18</v>
      </c>
      <c r="AE17" s="3" t="s">
        <v>14</v>
      </c>
    </row>
    <row r="18" spans="1:31" x14ac:dyDescent="0.3">
      <c r="A18" s="17">
        <v>427191</v>
      </c>
      <c r="B18" s="2" t="s">
        <v>10</v>
      </c>
      <c r="C18" s="3" t="s">
        <v>11</v>
      </c>
      <c r="D18" s="7" t="s">
        <v>37</v>
      </c>
      <c r="E18" s="7" t="s">
        <v>62</v>
      </c>
      <c r="F18" s="2">
        <v>2</v>
      </c>
      <c r="G18" s="2">
        <v>3</v>
      </c>
      <c r="H18" s="2">
        <v>4</v>
      </c>
      <c r="I18" s="2">
        <v>2</v>
      </c>
      <c r="J18" s="2">
        <v>3</v>
      </c>
      <c r="K18" s="2">
        <v>2</v>
      </c>
      <c r="L18" s="2">
        <v>3</v>
      </c>
      <c r="M18" s="10" t="s">
        <v>12</v>
      </c>
      <c r="N18" s="2">
        <v>3</v>
      </c>
      <c r="O18" s="22">
        <v>5</v>
      </c>
      <c r="P18" s="23"/>
      <c r="Q18" s="2">
        <v>4</v>
      </c>
      <c r="R18" s="2">
        <v>2</v>
      </c>
      <c r="S18" s="2">
        <v>3</v>
      </c>
      <c r="T18" s="10" t="s">
        <v>12</v>
      </c>
      <c r="U18" s="2">
        <v>5</v>
      </c>
      <c r="V18" s="10" t="s">
        <v>12</v>
      </c>
      <c r="W18" s="22" t="s">
        <v>15</v>
      </c>
      <c r="X18" s="21"/>
      <c r="Y18" s="19"/>
      <c r="Z18" s="11">
        <f t="shared" si="0"/>
        <v>3.1538461538461537</v>
      </c>
      <c r="AA18" s="1">
        <v>0</v>
      </c>
      <c r="AB18" s="1">
        <v>2</v>
      </c>
      <c r="AC18" s="1">
        <v>77</v>
      </c>
      <c r="AD18" s="3" t="s">
        <v>12</v>
      </c>
      <c r="AE18" s="3" t="s">
        <v>14</v>
      </c>
    </row>
    <row r="19" spans="1:31" x14ac:dyDescent="0.3">
      <c r="A19" s="17">
        <v>330028</v>
      </c>
      <c r="B19" s="2" t="s">
        <v>10</v>
      </c>
      <c r="C19" s="3" t="s">
        <v>11</v>
      </c>
      <c r="D19" s="7" t="s">
        <v>38</v>
      </c>
      <c r="E19" s="7" t="s">
        <v>63</v>
      </c>
      <c r="F19" s="2">
        <v>3</v>
      </c>
      <c r="G19" s="2">
        <v>2</v>
      </c>
      <c r="H19" s="2">
        <v>3</v>
      </c>
      <c r="I19" s="2">
        <v>3</v>
      </c>
      <c r="J19" s="2">
        <v>3</v>
      </c>
      <c r="K19" s="2">
        <v>2</v>
      </c>
      <c r="L19" s="2">
        <v>4</v>
      </c>
      <c r="M19" s="10" t="s">
        <v>12</v>
      </c>
      <c r="N19" s="2">
        <v>2</v>
      </c>
      <c r="O19" s="22">
        <v>5</v>
      </c>
      <c r="P19" s="23"/>
      <c r="Q19" s="2">
        <v>3</v>
      </c>
      <c r="R19" s="2">
        <v>3</v>
      </c>
      <c r="S19" s="2">
        <v>2</v>
      </c>
      <c r="T19" s="2">
        <v>5</v>
      </c>
      <c r="U19" s="10" t="s">
        <v>12</v>
      </c>
      <c r="V19" s="10" t="s">
        <v>12</v>
      </c>
      <c r="W19" s="22" t="s">
        <v>15</v>
      </c>
      <c r="X19" s="21"/>
      <c r="Y19" s="19"/>
      <c r="Z19" s="11">
        <f t="shared" si="0"/>
        <v>3.0769230769230771</v>
      </c>
      <c r="AA19" s="1">
        <v>0</v>
      </c>
      <c r="AB19" s="1">
        <v>1</v>
      </c>
      <c r="AC19" s="1">
        <v>132</v>
      </c>
      <c r="AD19" s="3" t="s">
        <v>12</v>
      </c>
      <c r="AE19" s="3" t="s">
        <v>14</v>
      </c>
    </row>
    <row r="20" spans="1:31" ht="15.6" x14ac:dyDescent="0.3">
      <c r="A20" s="17">
        <v>392886</v>
      </c>
      <c r="B20" s="2" t="s">
        <v>10</v>
      </c>
      <c r="C20" s="3" t="s">
        <v>11</v>
      </c>
      <c r="D20" s="7" t="s">
        <v>39</v>
      </c>
      <c r="E20" s="7" t="s">
        <v>64</v>
      </c>
      <c r="F20" s="2">
        <v>3</v>
      </c>
      <c r="G20" s="2">
        <v>3</v>
      </c>
      <c r="H20" s="2">
        <v>4</v>
      </c>
      <c r="I20" s="2">
        <v>5</v>
      </c>
      <c r="J20" s="2">
        <v>4</v>
      </c>
      <c r="K20" s="2">
        <v>4</v>
      </c>
      <c r="L20" s="2">
        <v>4</v>
      </c>
      <c r="M20" s="10" t="s">
        <v>12</v>
      </c>
      <c r="N20" s="2">
        <v>3</v>
      </c>
      <c r="O20" s="22">
        <v>5</v>
      </c>
      <c r="P20" s="23"/>
      <c r="Q20" s="2">
        <v>4</v>
      </c>
      <c r="R20" s="2">
        <v>3</v>
      </c>
      <c r="S20" s="2">
        <v>4</v>
      </c>
      <c r="T20" s="2">
        <v>5</v>
      </c>
      <c r="U20" s="10" t="s">
        <v>12</v>
      </c>
      <c r="V20" s="10" t="s">
        <v>12</v>
      </c>
      <c r="W20" s="22" t="s">
        <v>13</v>
      </c>
      <c r="X20" s="21"/>
      <c r="Y20" s="19"/>
      <c r="Z20" s="11">
        <f t="shared" si="0"/>
        <v>3.9230769230769229</v>
      </c>
      <c r="AA20" s="1">
        <v>0</v>
      </c>
      <c r="AB20" s="1">
        <v>1</v>
      </c>
      <c r="AC20" s="1">
        <v>18</v>
      </c>
      <c r="AD20" s="3" t="s">
        <v>12</v>
      </c>
      <c r="AE20" s="3" t="s">
        <v>14</v>
      </c>
    </row>
    <row r="21" spans="1:31" ht="15.6" x14ac:dyDescent="0.3">
      <c r="A21" s="17">
        <v>427182</v>
      </c>
      <c r="B21" s="2" t="s">
        <v>10</v>
      </c>
      <c r="C21" s="3" t="s">
        <v>11</v>
      </c>
      <c r="D21" s="7" t="s">
        <v>40</v>
      </c>
      <c r="E21" s="7" t="s">
        <v>50</v>
      </c>
      <c r="F21" s="2">
        <v>3</v>
      </c>
      <c r="G21" s="2">
        <v>4</v>
      </c>
      <c r="H21" s="2">
        <v>4</v>
      </c>
      <c r="I21" s="2">
        <v>5</v>
      </c>
      <c r="J21" s="2">
        <v>5</v>
      </c>
      <c r="K21" s="2">
        <v>4</v>
      </c>
      <c r="L21" s="2">
        <v>5</v>
      </c>
      <c r="M21" s="10" t="s">
        <v>12</v>
      </c>
      <c r="N21" s="2">
        <v>4</v>
      </c>
      <c r="O21" s="22">
        <v>5</v>
      </c>
      <c r="P21" s="23"/>
      <c r="Q21" s="2">
        <v>5</v>
      </c>
      <c r="R21" s="2">
        <v>4</v>
      </c>
      <c r="S21" s="2">
        <v>5</v>
      </c>
      <c r="T21" s="10" t="s">
        <v>12</v>
      </c>
      <c r="U21" s="2">
        <v>5</v>
      </c>
      <c r="V21" s="10" t="s">
        <v>12</v>
      </c>
      <c r="W21" s="22" t="s">
        <v>13</v>
      </c>
      <c r="X21" s="21"/>
      <c r="Y21" s="19"/>
      <c r="Z21" s="11">
        <f t="shared" si="0"/>
        <v>4.4615384615384617</v>
      </c>
      <c r="AA21" s="1">
        <v>0</v>
      </c>
      <c r="AB21" s="1">
        <v>1</v>
      </c>
      <c r="AC21" s="1">
        <v>145</v>
      </c>
      <c r="AD21" s="3" t="s">
        <v>12</v>
      </c>
      <c r="AE21" s="3" t="s">
        <v>14</v>
      </c>
    </row>
    <row r="22" spans="1:31" x14ac:dyDescent="0.3">
      <c r="A22" s="17">
        <v>319976</v>
      </c>
      <c r="B22" s="2" t="s">
        <v>10</v>
      </c>
      <c r="C22" s="3" t="s">
        <v>11</v>
      </c>
      <c r="D22" s="7" t="s">
        <v>41</v>
      </c>
      <c r="E22" s="7" t="s">
        <v>49</v>
      </c>
      <c r="F22" s="2">
        <v>2</v>
      </c>
      <c r="G22" s="2">
        <v>4</v>
      </c>
      <c r="H22" s="2">
        <v>3</v>
      </c>
      <c r="I22" s="2">
        <v>3</v>
      </c>
      <c r="J22" s="2">
        <v>2</v>
      </c>
      <c r="K22" s="2">
        <v>3</v>
      </c>
      <c r="L22" s="2">
        <v>4</v>
      </c>
      <c r="M22" s="10" t="s">
        <v>12</v>
      </c>
      <c r="N22" s="2">
        <v>4</v>
      </c>
      <c r="O22" s="22">
        <v>5</v>
      </c>
      <c r="P22" s="23"/>
      <c r="Q22" s="2">
        <v>3</v>
      </c>
      <c r="R22" s="2">
        <v>2</v>
      </c>
      <c r="S22" s="2">
        <v>3</v>
      </c>
      <c r="T22" s="2">
        <v>5</v>
      </c>
      <c r="U22" s="10" t="s">
        <v>12</v>
      </c>
      <c r="V22" s="10" t="s">
        <v>12</v>
      </c>
      <c r="W22" s="22" t="s">
        <v>15</v>
      </c>
      <c r="X22" s="21"/>
      <c r="Y22" s="19"/>
      <c r="Z22" s="11">
        <f t="shared" si="0"/>
        <v>3.3076923076923075</v>
      </c>
      <c r="AA22" s="1">
        <v>0</v>
      </c>
      <c r="AB22" s="1">
        <v>1</v>
      </c>
      <c r="AC22" s="1">
        <v>87</v>
      </c>
      <c r="AD22" s="3" t="s">
        <v>12</v>
      </c>
      <c r="AE22" s="3" t="s">
        <v>14</v>
      </c>
    </row>
    <row r="23" spans="1:31" ht="15.6" x14ac:dyDescent="0.3">
      <c r="A23" s="17">
        <v>100127</v>
      </c>
      <c r="B23" s="2" t="s">
        <v>10</v>
      </c>
      <c r="C23" s="3" t="s">
        <v>11</v>
      </c>
      <c r="D23" s="7" t="s">
        <v>42</v>
      </c>
      <c r="E23" s="7" t="s">
        <v>65</v>
      </c>
      <c r="F23" s="2">
        <v>2</v>
      </c>
      <c r="G23" s="2">
        <v>4</v>
      </c>
      <c r="H23" s="2">
        <v>4</v>
      </c>
      <c r="I23" s="2">
        <v>3</v>
      </c>
      <c r="J23" s="2">
        <v>3</v>
      </c>
      <c r="K23" s="2">
        <v>2</v>
      </c>
      <c r="L23" s="2">
        <v>5</v>
      </c>
      <c r="M23" s="10" t="s">
        <v>12</v>
      </c>
      <c r="N23" s="2">
        <v>3</v>
      </c>
      <c r="O23" s="22">
        <v>5</v>
      </c>
      <c r="P23" s="23"/>
      <c r="Q23" s="2">
        <v>4</v>
      </c>
      <c r="R23" s="2">
        <v>3</v>
      </c>
      <c r="S23" s="2">
        <v>4</v>
      </c>
      <c r="T23" s="10" t="s">
        <v>12</v>
      </c>
      <c r="U23" s="2">
        <v>5</v>
      </c>
      <c r="V23" s="10" t="s">
        <v>12</v>
      </c>
      <c r="W23" s="22" t="s">
        <v>13</v>
      </c>
      <c r="X23" s="21"/>
      <c r="Y23" s="19"/>
      <c r="Z23" s="11">
        <f t="shared" si="0"/>
        <v>3.6153846153846154</v>
      </c>
      <c r="AA23" s="1">
        <v>0</v>
      </c>
      <c r="AB23" s="1">
        <v>0</v>
      </c>
      <c r="AC23" s="1">
        <v>38</v>
      </c>
      <c r="AD23" s="3" t="s">
        <v>12</v>
      </c>
      <c r="AE23" s="3" t="s">
        <v>14</v>
      </c>
    </row>
    <row r="24" spans="1:31" ht="15.6" x14ac:dyDescent="0.3">
      <c r="A24" s="17">
        <v>212680</v>
      </c>
      <c r="B24" s="2" t="s">
        <v>10</v>
      </c>
      <c r="C24" s="3" t="s">
        <v>11</v>
      </c>
      <c r="D24" s="7" t="s">
        <v>43</v>
      </c>
      <c r="E24" s="7" t="s">
        <v>66</v>
      </c>
      <c r="F24" s="2">
        <v>2</v>
      </c>
      <c r="G24" s="2">
        <v>3</v>
      </c>
      <c r="H24" s="2">
        <v>5</v>
      </c>
      <c r="I24" s="2">
        <v>3</v>
      </c>
      <c r="J24" s="2">
        <v>5</v>
      </c>
      <c r="K24" s="2">
        <v>3</v>
      </c>
      <c r="L24" s="2">
        <v>5</v>
      </c>
      <c r="M24" s="10" t="s">
        <v>12</v>
      </c>
      <c r="N24" s="2">
        <v>5</v>
      </c>
      <c r="O24" s="22">
        <v>5</v>
      </c>
      <c r="P24" s="23"/>
      <c r="Q24" s="2">
        <v>5</v>
      </c>
      <c r="R24" s="2">
        <v>5</v>
      </c>
      <c r="S24" s="2">
        <v>5</v>
      </c>
      <c r="T24" s="10" t="s">
        <v>12</v>
      </c>
      <c r="U24" s="2">
        <v>5</v>
      </c>
      <c r="V24" s="10" t="s">
        <v>12</v>
      </c>
      <c r="W24" s="22" t="s">
        <v>13</v>
      </c>
      <c r="X24" s="21"/>
      <c r="Y24" s="19"/>
      <c r="Z24" s="11">
        <f t="shared" si="0"/>
        <v>4.3076923076923075</v>
      </c>
      <c r="AA24" s="1">
        <v>0</v>
      </c>
      <c r="AB24" s="1">
        <v>1</v>
      </c>
      <c r="AC24" s="1">
        <v>19</v>
      </c>
      <c r="AD24" s="3" t="s">
        <v>12</v>
      </c>
      <c r="AE24" s="3" t="s">
        <v>14</v>
      </c>
    </row>
    <row r="25" spans="1:31" x14ac:dyDescent="0.3">
      <c r="A25" s="17">
        <v>43308</v>
      </c>
      <c r="B25" s="2" t="s">
        <v>10</v>
      </c>
      <c r="C25" s="3" t="s">
        <v>11</v>
      </c>
      <c r="D25" s="7" t="s">
        <v>44</v>
      </c>
      <c r="E25" s="7" t="s">
        <v>67</v>
      </c>
      <c r="F25" s="2">
        <v>2</v>
      </c>
      <c r="G25" s="2">
        <v>3</v>
      </c>
      <c r="H25" s="2">
        <v>3</v>
      </c>
      <c r="I25" s="2">
        <v>3</v>
      </c>
      <c r="J25" s="2">
        <v>2</v>
      </c>
      <c r="K25" s="2">
        <v>2</v>
      </c>
      <c r="L25" s="10" t="s">
        <v>12</v>
      </c>
      <c r="M25" s="2">
        <v>2</v>
      </c>
      <c r="N25" s="10" t="s">
        <v>12</v>
      </c>
      <c r="O25" s="22">
        <v>5</v>
      </c>
      <c r="P25" s="23"/>
      <c r="Q25" s="2">
        <v>3</v>
      </c>
      <c r="R25" s="2">
        <v>3</v>
      </c>
      <c r="S25" s="2">
        <v>2</v>
      </c>
      <c r="T25" s="2">
        <v>5</v>
      </c>
      <c r="U25" s="10" t="s">
        <v>12</v>
      </c>
      <c r="V25" s="2">
        <v>4</v>
      </c>
      <c r="W25" s="22" t="s">
        <v>15</v>
      </c>
      <c r="X25" s="21"/>
      <c r="Y25" s="19"/>
      <c r="Z25" s="11">
        <f t="shared" si="0"/>
        <v>3</v>
      </c>
      <c r="AA25" s="1">
        <v>0</v>
      </c>
      <c r="AB25" s="1">
        <v>0</v>
      </c>
      <c r="AC25" s="1">
        <v>90</v>
      </c>
      <c r="AD25" s="3" t="s">
        <v>12</v>
      </c>
      <c r="AE25" s="3" t="s">
        <v>14</v>
      </c>
    </row>
    <row r="26" spans="1:31" x14ac:dyDescent="0.3">
      <c r="A26" s="17">
        <v>206381</v>
      </c>
      <c r="B26" s="2" t="s">
        <v>10</v>
      </c>
      <c r="C26" s="3" t="s">
        <v>11</v>
      </c>
      <c r="D26" s="7" t="s">
        <v>45</v>
      </c>
      <c r="E26" s="7" t="s">
        <v>68</v>
      </c>
      <c r="F26" s="2">
        <v>3</v>
      </c>
      <c r="G26" s="2">
        <v>2</v>
      </c>
      <c r="H26" s="2">
        <v>3</v>
      </c>
      <c r="I26" s="2">
        <v>3</v>
      </c>
      <c r="J26" s="2">
        <v>3</v>
      </c>
      <c r="K26" s="2">
        <v>3</v>
      </c>
      <c r="L26" s="2">
        <v>4</v>
      </c>
      <c r="M26" s="10" t="s">
        <v>12</v>
      </c>
      <c r="N26" s="2">
        <v>2</v>
      </c>
      <c r="O26" s="22">
        <v>5</v>
      </c>
      <c r="P26" s="23"/>
      <c r="Q26" s="2">
        <v>3</v>
      </c>
      <c r="R26" s="2">
        <v>3</v>
      </c>
      <c r="S26" s="2">
        <v>2</v>
      </c>
      <c r="T26" s="10" t="s">
        <v>12</v>
      </c>
      <c r="U26" s="2">
        <v>5</v>
      </c>
      <c r="V26" s="10" t="s">
        <v>12</v>
      </c>
      <c r="W26" s="22" t="s">
        <v>15</v>
      </c>
      <c r="X26" s="21"/>
      <c r="Y26" s="19"/>
      <c r="Z26" s="11">
        <f t="shared" si="0"/>
        <v>3.1538461538461537</v>
      </c>
      <c r="AA26" s="1">
        <v>0</v>
      </c>
      <c r="AB26" s="1">
        <v>0</v>
      </c>
      <c r="AC26" s="1">
        <v>48</v>
      </c>
      <c r="AD26" s="3" t="s">
        <v>12</v>
      </c>
      <c r="AE26" s="3" t="s">
        <v>14</v>
      </c>
    </row>
    <row r="27" spans="1:31" x14ac:dyDescent="0.3">
      <c r="A27" s="17">
        <v>575259</v>
      </c>
      <c r="B27" s="2" t="s">
        <v>10</v>
      </c>
      <c r="C27" s="3" t="s">
        <v>11</v>
      </c>
      <c r="D27" s="7" t="s">
        <v>46</v>
      </c>
      <c r="E27" s="7" t="s">
        <v>69</v>
      </c>
      <c r="F27" s="2">
        <v>2</v>
      </c>
      <c r="G27" s="2">
        <v>2</v>
      </c>
      <c r="H27" s="2">
        <v>2</v>
      </c>
      <c r="I27" s="2">
        <v>3</v>
      </c>
      <c r="J27" s="2">
        <v>2</v>
      </c>
      <c r="K27" s="2">
        <v>2</v>
      </c>
      <c r="L27" s="10" t="s">
        <v>12</v>
      </c>
      <c r="M27" s="10" t="s">
        <v>12</v>
      </c>
      <c r="N27" s="2">
        <v>2</v>
      </c>
      <c r="O27" s="22">
        <v>5</v>
      </c>
      <c r="P27" s="23"/>
      <c r="Q27" s="2">
        <v>3</v>
      </c>
      <c r="R27" s="2">
        <v>2</v>
      </c>
      <c r="S27" s="2">
        <v>3</v>
      </c>
      <c r="T27" s="2">
        <v>5</v>
      </c>
      <c r="U27" s="10" t="s">
        <v>12</v>
      </c>
      <c r="V27" s="2">
        <v>3</v>
      </c>
      <c r="W27" s="22" t="s">
        <v>15</v>
      </c>
      <c r="X27" s="21"/>
      <c r="Y27" s="19"/>
      <c r="Z27" s="11">
        <f t="shared" si="0"/>
        <v>2.7692307692307692</v>
      </c>
      <c r="AA27" s="1">
        <v>0</v>
      </c>
      <c r="AB27" s="1">
        <v>6</v>
      </c>
      <c r="AC27" s="1">
        <v>152</v>
      </c>
      <c r="AD27" s="3" t="s">
        <v>12</v>
      </c>
      <c r="AE27" s="3" t="s">
        <v>14</v>
      </c>
    </row>
    <row r="28" spans="1:31" x14ac:dyDescent="0.3">
      <c r="A28" s="4" t="s">
        <v>12</v>
      </c>
      <c r="B28" s="4" t="s">
        <v>12</v>
      </c>
      <c r="C28" s="4" t="s">
        <v>12</v>
      </c>
      <c r="D28" s="18" t="s">
        <v>12</v>
      </c>
      <c r="E28" s="19"/>
      <c r="F28" s="5">
        <f>AVERAGE(F2:F27)</f>
        <v>2.4615384615384617</v>
      </c>
      <c r="G28" s="5">
        <f t="shared" ref="G28" si="1">AVERAGE(G2:G27)</f>
        <v>2.9230769230769229</v>
      </c>
      <c r="H28" s="5">
        <f t="shared" ref="H28:N28" si="2">AVERAGE(H2:H27)</f>
        <v>3.2307692307692308</v>
      </c>
      <c r="I28" s="5">
        <f t="shared" si="2"/>
        <v>3.1538461538461537</v>
      </c>
      <c r="J28" s="5">
        <f t="shared" si="2"/>
        <v>2.8461538461538463</v>
      </c>
      <c r="K28" s="5">
        <f t="shared" si="2"/>
        <v>2.6153846153846154</v>
      </c>
      <c r="L28" s="5">
        <f t="shared" si="2"/>
        <v>3.8571428571428572</v>
      </c>
      <c r="M28" s="5">
        <f t="shared" si="2"/>
        <v>3</v>
      </c>
      <c r="N28" s="5">
        <f t="shared" si="2"/>
        <v>2.9411764705882355</v>
      </c>
      <c r="O28" s="20">
        <v>3.2307692307692308</v>
      </c>
      <c r="P28" s="19"/>
      <c r="Q28" s="5">
        <f t="shared" ref="Q28:V28" si="3">AVERAGE(Q2:Q27)</f>
        <v>3.7307692307692308</v>
      </c>
      <c r="R28" s="5">
        <f t="shared" si="3"/>
        <v>2.8846153846153846</v>
      </c>
      <c r="S28" s="5">
        <f t="shared" si="3"/>
        <v>2.9230769230769229</v>
      </c>
      <c r="T28" s="5">
        <f t="shared" si="3"/>
        <v>4.7857142857142856</v>
      </c>
      <c r="U28" s="5">
        <f t="shared" si="3"/>
        <v>4.75</v>
      </c>
      <c r="V28" s="5">
        <f t="shared" si="3"/>
        <v>4.5</v>
      </c>
      <c r="W28" s="18" t="s">
        <v>12</v>
      </c>
      <c r="X28" s="21"/>
      <c r="Y28" s="19"/>
      <c r="Z28" s="5">
        <f>AVERAGE(Z2:Z27)</f>
        <v>3.357988165680474</v>
      </c>
      <c r="AA28" s="6">
        <v>0</v>
      </c>
      <c r="AB28" s="6">
        <f>SUM(AB2:AB27)</f>
        <v>49</v>
      </c>
      <c r="AC28" s="12">
        <f>SUM(AC2:AC27)</f>
        <v>2134</v>
      </c>
      <c r="AD28" s="4" t="s">
        <v>12</v>
      </c>
      <c r="AE28" s="4" t="s">
        <v>12</v>
      </c>
    </row>
  </sheetData>
  <mergeCells count="58">
    <mergeCell ref="D1:E1"/>
    <mergeCell ref="O1:P1"/>
    <mergeCell ref="W1:Y1"/>
    <mergeCell ref="O4:P4"/>
    <mergeCell ref="W4:Y4"/>
    <mergeCell ref="O5:P5"/>
    <mergeCell ref="W5:Y5"/>
    <mergeCell ref="O2:P2"/>
    <mergeCell ref="W2:Y2"/>
    <mergeCell ref="O3:P3"/>
    <mergeCell ref="W3:Y3"/>
    <mergeCell ref="O8:P8"/>
    <mergeCell ref="W8:Y8"/>
    <mergeCell ref="O9:P9"/>
    <mergeCell ref="W9:Y9"/>
    <mergeCell ref="O6:P6"/>
    <mergeCell ref="W6:Y6"/>
    <mergeCell ref="O7:P7"/>
    <mergeCell ref="W7:Y7"/>
    <mergeCell ref="O12:P12"/>
    <mergeCell ref="W12:Y12"/>
    <mergeCell ref="O13:P13"/>
    <mergeCell ref="W13:Y13"/>
    <mergeCell ref="O10:P10"/>
    <mergeCell ref="W10:Y10"/>
    <mergeCell ref="O11:P11"/>
    <mergeCell ref="W11:Y11"/>
    <mergeCell ref="O16:P16"/>
    <mergeCell ref="W16:Y16"/>
    <mergeCell ref="O17:P17"/>
    <mergeCell ref="W17:Y17"/>
    <mergeCell ref="O14:P14"/>
    <mergeCell ref="W14:Y14"/>
    <mergeCell ref="O15:P15"/>
    <mergeCell ref="W15:Y15"/>
    <mergeCell ref="O20:P20"/>
    <mergeCell ref="W20:Y20"/>
    <mergeCell ref="O21:P21"/>
    <mergeCell ref="W21:Y21"/>
    <mergeCell ref="O18:P18"/>
    <mergeCell ref="W18:Y18"/>
    <mergeCell ref="O19:P19"/>
    <mergeCell ref="W19:Y19"/>
    <mergeCell ref="O24:P24"/>
    <mergeCell ref="W24:Y24"/>
    <mergeCell ref="O25:P25"/>
    <mergeCell ref="W25:Y25"/>
    <mergeCell ref="O22:P22"/>
    <mergeCell ref="W22:Y22"/>
    <mergeCell ref="O23:P23"/>
    <mergeCell ref="W23:Y23"/>
    <mergeCell ref="D28:E28"/>
    <mergeCell ref="O28:P28"/>
    <mergeCell ref="W28:Y28"/>
    <mergeCell ref="O26:P26"/>
    <mergeCell ref="W26:Y26"/>
    <mergeCell ref="O27:P27"/>
    <mergeCell ref="W27:Y27"/>
  </mergeCells>
  <pageMargins left="0.78740157480314998" right="0.78740157480314998" top="0.78740157480314998" bottom="0.99814173228346503" header="0.78740157480314998" footer="0.78740157480314998"/>
  <pageSetup paperSize="9" orientation="portrait" horizontalDpi="300" verticalDpi="300" r:id="rId1"/>
  <headerFooter alignWithMargins="0">
    <oddFooter>&amp;C&amp;"Arial,Regular"&amp;8Strana: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Skole_UspjehUcenikaMatrix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Bašić</dc:creator>
  <cp:lastModifiedBy>Bašić Daniel</cp:lastModifiedBy>
  <dcterms:modified xsi:type="dcterms:W3CDTF">2022-01-30T11:11:27Z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